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320" windowHeight="11715" tabRatio="842" activeTab="1"/>
  </bookViews>
  <sheets>
    <sheet name="GuV" sheetId="2" r:id="rId1"/>
    <sheet name="Bilanzdaten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Bilanzdaten!$A$1:$B$12</definedName>
    <definedName name="_xlnm.Print_Area" localSheetId="0">GuV!$A$1:$D$23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13" i="2" l="1"/>
  <c r="D7" i="2" l="1"/>
  <c r="C14" i="2"/>
  <c r="C17" i="2" s="1"/>
  <c r="B14" i="2"/>
  <c r="B17" i="2" s="1"/>
  <c r="B20" i="2" s="1"/>
  <c r="C20" i="2" l="1"/>
  <c r="D12" i="2" l="1"/>
  <c r="D18" i="2" l="1"/>
  <c r="D15" i="2" l="1"/>
  <c r="D11" i="2"/>
  <c r="D10" i="2"/>
  <c r="D8" i="2"/>
  <c r="D6" i="2"/>
  <c r="D5" i="2"/>
  <c r="D9" i="2" l="1"/>
  <c r="D17" i="2"/>
  <c r="D14" i="2" l="1"/>
  <c r="D20" i="2" l="1"/>
</calcChain>
</file>

<file path=xl/sharedStrings.xml><?xml version="1.0" encoding="utf-8"?>
<sst xmlns="http://schemas.openxmlformats.org/spreadsheetml/2006/main" count="34" uniqueCount="31">
  <si>
    <t>(in Mio €)</t>
  </si>
  <si>
    <t>(in %)</t>
  </si>
  <si>
    <t>Zinsüberschuss</t>
  </si>
  <si>
    <t>Provisionsüberschuss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</si>
  <si>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</si>
  <si>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</si>
  <si>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</si>
  <si>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</si>
  <si>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</si>
  <si>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Bilanzsumme</t>
  </si>
  <si>
    <t>NORD/LB Konzern - Gewinn- und Verlustrechnung</t>
  </si>
  <si>
    <t>Veränderung</t>
  </si>
  <si>
    <t>Um-/Restrukturierungsaufwand</t>
  </si>
  <si>
    <t>Ergebnis vor Um-/Restrukturierung und Steuern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</si>
  <si>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</si>
  <si>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</si>
  <si>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Risikoergebnis</t>
  </si>
  <si>
    <t>Fair Value Ergebnis (einschließlich Hedge Accounting)</t>
  </si>
  <si>
    <t>Ergebnis aus Anteilen an Unternehmen</t>
  </si>
  <si>
    <t>Abgangsergebnis aus nicht erfolgswirksam zum Fair Value 
bewerteten Finanzinstrumenten</t>
  </si>
  <si>
    <t>1.1.-31.3.</t>
  </si>
  <si>
    <r>
      <t xml:space="preserve">2017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</si>
  <si>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Die Vorjahreszahlen wurden angepasst vgl. hierzu Konzernabschluss zum 31.12.2017</t>
    </r>
  </si>
  <si>
    <t>Bilanzdaten</t>
  </si>
  <si>
    <t>Handelsaktiva</t>
  </si>
  <si>
    <t>Erfolgsneutral zum FV bewertete finanzielle Vermögenswerte</t>
  </si>
  <si>
    <t>Zu fortgeführten Anschaffungskosten bewertete Vermögenswerte</t>
  </si>
  <si>
    <t>Zur erfolgswirksamen FV-Bewertung designierte Verpflichtungen</t>
  </si>
  <si>
    <t>Eigenkapital (bilanziell)</t>
  </si>
  <si>
    <t>31.3.</t>
  </si>
  <si>
    <t>Zu fortgeführten Anschaffungskosten bewertete finanzielle Verpflichtungen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</si>
</sst>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\ ;\(#,##0\)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  <numFmt numFmtId="171" formatCode="_-* #,##0.00_-;\-* #,##0.00_-;_-* &quot;-&quot;??_-;_-@_-"/>
  </numFmts>
  <fonts count="132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55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/>
    <xf numFmtId="0" fontId="2" fillId="96" borderId="0" xfId="259" applyFont="1" applyFill="1"/>
    <xf numFmtId="0" fontId="2" fillId="96" borderId="0" xfId="259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 wrapText="1"/>
    </xf>
    <xf numFmtId="165" fontId="128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5" fontId="2" fillId="96" borderId="0" xfId="259" applyNumberFormat="1" applyFont="1" applyFill="1"/>
    <xf numFmtId="164" fontId="127" fillId="96" borderId="0" xfId="259" applyNumberFormat="1" applyFont="1" applyFill="1" applyBorder="1"/>
    <xf numFmtId="165" fontId="124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0" fontId="1" fillId="96" borderId="0" xfId="259" applyFont="1" applyFill="1" applyBorder="1"/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29" fillId="96" borderId="0" xfId="0" applyFont="1" applyFill="1"/>
    <xf numFmtId="164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7" fillId="96" borderId="0" xfId="259" applyNumberFormat="1" applyFont="1" applyFill="1" applyBorder="1" applyAlignment="1"/>
    <xf numFmtId="165" fontId="128" fillId="96" borderId="0" xfId="259" applyNumberFormat="1" applyFont="1" applyFill="1" applyBorder="1" applyAlignment="1"/>
    <xf numFmtId="165" fontId="2" fillId="96" borderId="0" xfId="259" applyNumberFormat="1" applyFont="1" applyFill="1" applyAlignment="1"/>
    <xf numFmtId="0" fontId="2" fillId="96" borderId="0" xfId="259" applyFont="1" applyFill="1" applyAlignment="1"/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C27" sqref="C27"/>
    </sheetView>
  </sheetViews>
  <sheetFormatPr baseColWidth="10" defaultRowHeight="11.25"/>
  <cols>
    <col min="1" max="1" width="59.85546875" style="37" customWidth="1"/>
    <col min="2" max="2" width="14.85546875" style="37" customWidth="1"/>
    <col min="3" max="3" width="11.42578125" style="37"/>
    <col min="4" max="4" width="10.28515625" style="37" customWidth="1"/>
    <col min="5" max="16384" width="11.42578125" style="37"/>
  </cols>
  <sheetData>
    <row r="1" spans="1:9" ht="27" customHeight="1">
      <c r="A1" s="6" t="s">
        <v>10</v>
      </c>
      <c r="B1" s="3"/>
      <c r="C1" s="3"/>
      <c r="D1" s="3"/>
    </row>
    <row r="2" spans="1:9">
      <c r="A2" s="11"/>
      <c r="B2" s="4" t="s">
        <v>20</v>
      </c>
      <c r="C2" s="4" t="s">
        <v>20</v>
      </c>
      <c r="D2" s="5" t="s">
        <v>11</v>
      </c>
    </row>
    <row r="3" spans="1:9">
      <c r="A3" s="1"/>
      <c r="B3" s="7">
        <v>2018</v>
      </c>
      <c r="C3" s="8" t="s">
        <v>21</v>
      </c>
      <c r="D3" s="8"/>
    </row>
    <row r="4" spans="1:9">
      <c r="A4" s="1"/>
      <c r="B4" s="52" t="s">
        <v>0</v>
      </c>
      <c r="C4" s="52" t="s">
        <v>0</v>
      </c>
      <c r="D4" s="8" t="s">
        <v>1</v>
      </c>
    </row>
    <row r="5" spans="1:9">
      <c r="A5" s="11" t="s">
        <v>2</v>
      </c>
      <c r="B5" s="50">
        <v>352</v>
      </c>
      <c r="C5" s="50">
        <v>406</v>
      </c>
      <c r="D5" s="51">
        <f t="shared" ref="D5:D20" si="0">IF(C5=0,0,IF(B5=0,"-100",IF(ABS((B5-C5)/C5*100)&gt;100,"&gt;100",((B5-C5)/C5*100))))</f>
        <v>-13.300492610837439</v>
      </c>
    </row>
    <row r="6" spans="1:9">
      <c r="A6" s="1" t="s">
        <v>16</v>
      </c>
      <c r="B6" s="2">
        <v>25</v>
      </c>
      <c r="C6" s="2">
        <v>-101</v>
      </c>
      <c r="D6" s="13" t="str">
        <f t="shared" si="0"/>
        <v>&gt;100</v>
      </c>
      <c r="E6" s="3"/>
      <c r="F6" s="3"/>
      <c r="G6" s="3"/>
      <c r="H6" s="3"/>
      <c r="I6" s="3"/>
    </row>
    <row r="7" spans="1:9">
      <c r="A7" s="1" t="s">
        <v>3</v>
      </c>
      <c r="B7" s="2">
        <v>18</v>
      </c>
      <c r="C7" s="2">
        <v>43</v>
      </c>
      <c r="D7" s="13">
        <f t="shared" si="0"/>
        <v>-58.139534883720934</v>
      </c>
    </row>
    <row r="8" spans="1:9">
      <c r="A8" s="1" t="s">
        <v>17</v>
      </c>
      <c r="B8" s="2">
        <v>3</v>
      </c>
      <c r="C8" s="2">
        <v>114</v>
      </c>
      <c r="D8" s="13">
        <f t="shared" si="0"/>
        <v>-97.368421052631575</v>
      </c>
    </row>
    <row r="9" spans="1:9" ht="22.5">
      <c r="A9" s="53" t="s">
        <v>19</v>
      </c>
      <c r="B9" s="2">
        <v>-6</v>
      </c>
      <c r="C9" s="2">
        <v>224</v>
      </c>
      <c r="D9" s="13" t="str">
        <f t="shared" si="0"/>
        <v>&gt;100</v>
      </c>
    </row>
    <row r="10" spans="1:9">
      <c r="A10" s="1" t="s">
        <v>18</v>
      </c>
      <c r="B10" s="2">
        <v>-3</v>
      </c>
      <c r="C10" s="2">
        <v>2</v>
      </c>
      <c r="D10" s="13" t="str">
        <f t="shared" si="0"/>
        <v>&gt;100</v>
      </c>
    </row>
    <row r="11" spans="1:9">
      <c r="A11" s="41" t="s">
        <v>15</v>
      </c>
      <c r="B11" s="2">
        <v>5</v>
      </c>
      <c r="C11" s="2">
        <v>3</v>
      </c>
      <c r="D11" s="13">
        <f t="shared" si="0"/>
        <v>66.666666666666657</v>
      </c>
    </row>
    <row r="12" spans="1:9">
      <c r="A12" s="1" t="s">
        <v>4</v>
      </c>
      <c r="B12" s="2">
        <v>291</v>
      </c>
      <c r="C12" s="2">
        <v>318</v>
      </c>
      <c r="D12" s="13">
        <f t="shared" si="0"/>
        <v>-8.4905660377358494</v>
      </c>
    </row>
    <row r="13" spans="1:9">
      <c r="A13" s="12" t="s">
        <v>5</v>
      </c>
      <c r="B13" s="14">
        <v>-35</v>
      </c>
      <c r="C13" s="14">
        <v>-75</v>
      </c>
      <c r="D13" s="38">
        <f>IF(C13=0,0,IF(B13=0,"-100",IF(ABS((B13-C13)/C13*100)&gt;100,"&gt;100",((B13-C13)/C13*100))))*-1</f>
        <v>53.333333333333336</v>
      </c>
    </row>
    <row r="14" spans="1:9">
      <c r="A14" s="15" t="s">
        <v>13</v>
      </c>
      <c r="B14" s="16">
        <f>B5+B6+B7+B8+B9+B10+B11+-B12+B13</f>
        <v>68</v>
      </c>
      <c r="C14" s="16">
        <f>C5+C6+C7+C8+C9+C10+C11+-C12+C13</f>
        <v>298</v>
      </c>
      <c r="D14" s="16">
        <f t="shared" si="0"/>
        <v>-77.181208053691279</v>
      </c>
    </row>
    <row r="15" spans="1:9">
      <c r="A15" s="12" t="s">
        <v>12</v>
      </c>
      <c r="B15" s="14">
        <v>0</v>
      </c>
      <c r="C15" s="14">
        <v>3</v>
      </c>
      <c r="D15" s="38" t="str">
        <f t="shared" si="0"/>
        <v>-100</v>
      </c>
    </row>
    <row r="16" spans="1:9">
      <c r="A16" s="1"/>
      <c r="B16" s="2"/>
      <c r="C16" s="2"/>
      <c r="D16" s="13"/>
    </row>
    <row r="17" spans="1:9">
      <c r="A17" s="6" t="s">
        <v>6</v>
      </c>
      <c r="B17" s="10">
        <f>B14-B15</f>
        <v>68</v>
      </c>
      <c r="C17" s="10">
        <f>C14-C15</f>
        <v>295</v>
      </c>
      <c r="D17" s="42">
        <f t="shared" si="0"/>
        <v>-76.949152542372872</v>
      </c>
    </row>
    <row r="18" spans="1:9">
      <c r="A18" s="12" t="s">
        <v>7</v>
      </c>
      <c r="B18" s="14">
        <v>25</v>
      </c>
      <c r="C18" s="14">
        <v>47</v>
      </c>
      <c r="D18" s="38">
        <f t="shared" si="0"/>
        <v>-46.808510638297875</v>
      </c>
    </row>
    <row r="19" spans="1:9">
      <c r="A19" s="1"/>
      <c r="B19" s="2"/>
      <c r="C19" s="2"/>
      <c r="D19" s="13"/>
    </row>
    <row r="20" spans="1:9" ht="12" thickBot="1">
      <c r="A20" s="39" t="s">
        <v>8</v>
      </c>
      <c r="B20" s="17">
        <f>B17-B18</f>
        <v>43</v>
      </c>
      <c r="C20" s="17">
        <f>C17-C18</f>
        <v>248</v>
      </c>
      <c r="D20" s="36">
        <f t="shared" si="0"/>
        <v>-82.661290322580655</v>
      </c>
    </row>
    <row r="21" spans="1:9" ht="12" thickTop="1">
      <c r="A21" s="1"/>
      <c r="B21" s="1"/>
      <c r="C21" s="8"/>
      <c r="D21" s="1"/>
    </row>
    <row r="22" spans="1:9">
      <c r="A22" s="54" t="s">
        <v>14</v>
      </c>
      <c r="B22" s="54"/>
      <c r="C22" s="54"/>
      <c r="D22" s="54"/>
    </row>
    <row r="23" spans="1:9">
      <c r="A23" s="37" t="s">
        <v>22</v>
      </c>
    </row>
    <row r="28" spans="1:9">
      <c r="E28" s="1"/>
      <c r="F28" s="1"/>
      <c r="G28" s="1"/>
      <c r="H28" s="1"/>
      <c r="I28" s="1"/>
    </row>
    <row r="29" spans="1:9">
      <c r="E29" s="18"/>
      <c r="F29" s="18"/>
      <c r="G29" s="18"/>
      <c r="H29" s="18"/>
      <c r="I29" s="18"/>
    </row>
  </sheetData>
  <mergeCells count="1">
    <mergeCell ref="A22:D22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A27" sqref="A27"/>
    </sheetView>
  </sheetViews>
  <sheetFormatPr baseColWidth="10" defaultColWidth="77.85546875" defaultRowHeight="11.25"/>
  <cols>
    <col min="1" max="1" width="52" style="22" customWidth="1"/>
    <col min="2" max="2" width="20.28515625" style="22" customWidth="1"/>
    <col min="3" max="3" width="2.140625" style="19" customWidth="1"/>
    <col min="4" max="4" width="17.28515625" style="20" customWidth="1"/>
    <col min="5" max="5" width="77.85546875" style="21"/>
    <col min="6" max="16384" width="77.85546875" style="22"/>
  </cols>
  <sheetData>
    <row r="1" spans="1:6" ht="24.75" customHeight="1">
      <c r="A1" s="33"/>
      <c r="B1" s="19"/>
    </row>
    <row r="2" spans="1:6">
      <c r="A2" s="35" t="s">
        <v>23</v>
      </c>
      <c r="B2" s="34" t="s">
        <v>29</v>
      </c>
    </row>
    <row r="3" spans="1:6">
      <c r="A3" s="23"/>
      <c r="B3" s="24">
        <v>2018</v>
      </c>
      <c r="E3" s="25"/>
    </row>
    <row r="4" spans="1:6">
      <c r="A4" s="26"/>
      <c r="B4" s="27" t="s">
        <v>0</v>
      </c>
      <c r="E4" s="25"/>
    </row>
    <row r="5" spans="1:6">
      <c r="A5" s="32" t="s">
        <v>9</v>
      </c>
      <c r="B5" s="10">
        <v>159655</v>
      </c>
      <c r="E5" s="25"/>
      <c r="F5" s="29"/>
    </row>
    <row r="6" spans="1:6">
      <c r="A6" s="28"/>
      <c r="B6" s="2"/>
      <c r="D6" s="30"/>
      <c r="E6" s="25"/>
      <c r="F6" s="29"/>
    </row>
    <row r="7" spans="1:6">
      <c r="A7" s="28" t="s">
        <v>24</v>
      </c>
      <c r="B7" s="2">
        <v>9717</v>
      </c>
      <c r="D7" s="30"/>
      <c r="E7" s="25"/>
      <c r="F7" s="29"/>
    </row>
    <row r="8" spans="1:6">
      <c r="A8" s="28" t="s">
        <v>25</v>
      </c>
      <c r="B8" s="2">
        <v>21525</v>
      </c>
      <c r="D8" s="30"/>
      <c r="E8" s="25"/>
      <c r="F8" s="29"/>
    </row>
    <row r="9" spans="1:6" s="49" customFormat="1">
      <c r="A9" s="44" t="s">
        <v>26</v>
      </c>
      <c r="B9" s="2">
        <v>118095</v>
      </c>
      <c r="C9" s="45"/>
      <c r="D9" s="46"/>
      <c r="E9" s="47"/>
      <c r="F9" s="48"/>
    </row>
    <row r="10" spans="1:6">
      <c r="A10" s="28" t="s">
        <v>27</v>
      </c>
      <c r="B10" s="9">
        <v>7411</v>
      </c>
      <c r="D10" s="30"/>
      <c r="E10" s="25"/>
      <c r="F10" s="29"/>
    </row>
    <row r="11" spans="1:6" ht="22.5">
      <c r="A11" s="43" t="s">
        <v>30</v>
      </c>
      <c r="B11" s="2">
        <v>136201</v>
      </c>
      <c r="F11" s="31"/>
    </row>
    <row r="12" spans="1:6">
      <c r="A12" s="40" t="s">
        <v>28</v>
      </c>
      <c r="B12" s="14">
        <v>6008</v>
      </c>
      <c r="F12" s="29"/>
    </row>
    <row r="13" spans="1:6">
      <c r="C13" s="22"/>
      <c r="D13" s="22"/>
      <c r="E13" s="22"/>
    </row>
    <row r="14" spans="1:6">
      <c r="C14" s="22"/>
      <c r="D14" s="22"/>
      <c r="E14" s="22"/>
    </row>
    <row r="15" spans="1:6">
      <c r="C15" s="22"/>
      <c r="D15" s="22"/>
      <c r="E15" s="22"/>
    </row>
    <row r="16" spans="1:6">
      <c r="C16" s="22"/>
      <c r="D16" s="22"/>
      <c r="E16" s="22"/>
    </row>
    <row r="17" spans="3:5">
      <c r="C17" s="22"/>
      <c r="D17" s="22"/>
      <c r="E17" s="22"/>
    </row>
    <row r="18" spans="3:5">
      <c r="C18" s="22"/>
      <c r="D18" s="22"/>
      <c r="E18" s="22"/>
    </row>
    <row r="19" spans="3:5">
      <c r="C19" s="22"/>
      <c r="D19" s="22"/>
      <c r="E19" s="22"/>
    </row>
    <row r="20" spans="3:5">
      <c r="C20" s="22"/>
      <c r="D20" s="22"/>
      <c r="E20" s="22"/>
    </row>
    <row r="21" spans="3:5">
      <c r="C21" s="22"/>
      <c r="D21" s="22"/>
      <c r="E21" s="22"/>
    </row>
    <row r="22" spans="3:5">
      <c r="C22" s="22"/>
      <c r="D22" s="22"/>
      <c r="E22" s="22"/>
    </row>
    <row r="23" spans="3:5">
      <c r="C23" s="22"/>
      <c r="D23" s="22"/>
      <c r="E23" s="22"/>
    </row>
    <row r="24" spans="3:5">
      <c r="C24" s="22"/>
      <c r="D24" s="22"/>
      <c r="E24" s="22"/>
    </row>
    <row r="25" spans="3:5">
      <c r="C25" s="22"/>
      <c r="D25" s="22"/>
      <c r="E25" s="22"/>
    </row>
    <row r="26" spans="3:5">
      <c r="C26" s="22"/>
      <c r="D26" s="22"/>
      <c r="E26" s="22"/>
    </row>
    <row r="27" spans="3:5">
      <c r="C27" s="22"/>
      <c r="D27" s="22"/>
      <c r="E27" s="22"/>
    </row>
    <row r="28" spans="3:5">
      <c r="C28" s="22"/>
      <c r="D28" s="22"/>
      <c r="E28" s="22"/>
    </row>
  </sheetData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</vt:lpstr>
      <vt:lpstr>Bilanzdaten</vt:lpstr>
      <vt:lpstr>Bilanzdaten!Druckbereich</vt:lpstr>
      <vt:lpstr>GuV!Druckbereich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MM</cp:lastModifiedBy>
  <dcterms:created xsi:type="dcterms:W3CDTF">2013-04-24T12:16:31Z</dcterms:created>
  <dcterms:modified xsi:type="dcterms:W3CDTF">2018-05-29T15:50:40Z</dcterms:modified>
</cp:coreProperties>
</file>